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6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4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H100" i="1"/>
  <c r="J24" i="1"/>
  <c r="F24" i="1"/>
  <c r="J195" i="1"/>
  <c r="H195" i="1"/>
  <c r="G195" i="1"/>
  <c r="F195" i="1"/>
  <c r="H176" i="1"/>
  <c r="J176" i="1"/>
  <c r="I176" i="1"/>
  <c r="G176" i="1"/>
  <c r="F176" i="1"/>
  <c r="I157" i="1"/>
  <c r="G157" i="1"/>
  <c r="I138" i="1"/>
  <c r="J138" i="1"/>
  <c r="G138" i="1"/>
  <c r="F138" i="1"/>
  <c r="H138" i="1"/>
  <c r="H119" i="1"/>
  <c r="J119" i="1"/>
  <c r="I119" i="1"/>
  <c r="G119" i="1"/>
  <c r="F119" i="1"/>
  <c r="G100" i="1"/>
  <c r="F100" i="1"/>
  <c r="J100" i="1"/>
  <c r="J81" i="1"/>
  <c r="I81" i="1"/>
  <c r="F81" i="1"/>
  <c r="H81" i="1"/>
  <c r="G81" i="1"/>
  <c r="I62" i="1"/>
  <c r="J62" i="1"/>
  <c r="H62" i="1"/>
  <c r="G62" i="1"/>
  <c r="F62" i="1"/>
  <c r="H43" i="1"/>
  <c r="F43" i="1"/>
  <c r="J43" i="1"/>
  <c r="I43" i="1"/>
  <c r="I24" i="1"/>
  <c r="H24" i="1"/>
  <c r="G24" i="1"/>
  <c r="F157" i="1"/>
  <c r="H157" i="1"/>
  <c r="J157" i="1"/>
  <c r="L196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<sst xmlns="http://schemas.openxmlformats.org/spreadsheetml/2006/main" count="425" uniqueCount="172">
  <si>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</si>
  <si>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</si>
  <si>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</si>
  <si>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</si>
  <si>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</si>
  <si>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</si>
  <si>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</si>
  <si>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</si>
  <si>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</si>
  <si>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</si>
  <si>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</si>
  <si>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</si>
  <si>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</si>
  <si>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</si>
  <si>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</si>
  <si>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</si>
  <si>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</si>
  <si>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</si>
  <si>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</si>
  <si>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</si>
  <si>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</si>
  <si>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</si>
  <si>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</si>
  <si>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</si>
  <si>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</si>
  <si>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</si>
  <si>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</si>
  <si>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</si>
  <si>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</si>
  <si>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</si>
  <si>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</si>
  <si>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</si>
  <si>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</si>
  <si>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</si>
  <si>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</si>
  <si>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</si>
  <si>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</si>
  <si>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</si>
  <si>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</si>
  <si>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257/1994</t>
  </si>
  <si>
    <t>Какао с молоком</t>
  </si>
  <si>
    <t>200.</t>
  </si>
  <si>
    <t>ттк 245</t>
  </si>
  <si>
    <t>138/1994</t>
  </si>
  <si>
    <t>ттк 289</t>
  </si>
  <si>
    <t>Хлеб ржаной</t>
  </si>
  <si>
    <t>1,65.</t>
  </si>
  <si>
    <t>48,35.</t>
  </si>
  <si>
    <t>батон</t>
  </si>
  <si>
    <t>Батон с отрубями</t>
  </si>
  <si>
    <t>Каша вязкая молочная  ячневая с маслом с сыром</t>
  </si>
  <si>
    <t>3/2004.</t>
  </si>
  <si>
    <t>257/1994.</t>
  </si>
  <si>
    <t>65,63.</t>
  </si>
  <si>
    <t>Овощная подгарнировка</t>
  </si>
  <si>
    <t>Суп картофельный  с бобовыми</t>
  </si>
  <si>
    <t>Каша "Царская" (греча,мясо)</t>
  </si>
  <si>
    <t>ттк 256</t>
  </si>
  <si>
    <t>Компот из кураги и изюма</t>
  </si>
  <si>
    <t>9,46.</t>
  </si>
  <si>
    <t>Картофельное пюре</t>
  </si>
  <si>
    <t>3,10.</t>
  </si>
  <si>
    <t>132,58.</t>
  </si>
  <si>
    <t>ТТК447</t>
  </si>
  <si>
    <t>472/1994</t>
  </si>
  <si>
    <t>Чай ссахаром</t>
  </si>
  <si>
    <t>0,08.</t>
  </si>
  <si>
    <t>628/1994</t>
  </si>
  <si>
    <t>Клеб крестьянский витаминный</t>
  </si>
  <si>
    <t>1,98.</t>
  </si>
  <si>
    <t>67,17.</t>
  </si>
  <si>
    <t>Борщ со сметаной</t>
  </si>
  <si>
    <t>110/1994</t>
  </si>
  <si>
    <t>Котлета по-домашнему тушеная в соусе томатном</t>
  </si>
  <si>
    <t>50/50</t>
  </si>
  <si>
    <t>ттк 447</t>
  </si>
  <si>
    <t>Компот из ягод</t>
  </si>
  <si>
    <t>87,60.</t>
  </si>
  <si>
    <t>ттк 263</t>
  </si>
  <si>
    <t>Хлеб крестьянский витаминный</t>
  </si>
  <si>
    <t>Фрикадельки куриные в молочном соусе</t>
  </si>
  <si>
    <t>Рис припущенный с овощами</t>
  </si>
  <si>
    <t>36/2003</t>
  </si>
  <si>
    <t>ттк 419</t>
  </si>
  <si>
    <t>Напиток из шиповника</t>
  </si>
  <si>
    <t>705/2004.</t>
  </si>
  <si>
    <t>гор блюдо</t>
  </si>
  <si>
    <t>Бутерброд</t>
  </si>
  <si>
    <t>Бутерброд с маслом с сыром</t>
  </si>
  <si>
    <t>Щи из свежей капусты со сметаной</t>
  </si>
  <si>
    <t>Фрикассе из курицы</t>
  </si>
  <si>
    <t>120/1994</t>
  </si>
  <si>
    <t>ттк 452</t>
  </si>
  <si>
    <t>705/2004</t>
  </si>
  <si>
    <t>Каша "Ассорти" (греча,рис) с маслом сливочным</t>
  </si>
  <si>
    <t>19/2004</t>
  </si>
  <si>
    <t>Кисель на плодов. или ягодных экстрактах</t>
  </si>
  <si>
    <t>591/1994</t>
  </si>
  <si>
    <t>бутерброд</t>
  </si>
  <si>
    <t>Бутерброд с сыром</t>
  </si>
  <si>
    <t>1/2004.</t>
  </si>
  <si>
    <t>Солянка из филе куры со сметаной</t>
  </si>
  <si>
    <t>Макаронные изделия с соусом" Болоньезе"</t>
  </si>
  <si>
    <t xml:space="preserve"> ттк 453</t>
  </si>
  <si>
    <t>ттк 451</t>
  </si>
  <si>
    <t>Компот из кураги</t>
  </si>
  <si>
    <t>638/1994</t>
  </si>
  <si>
    <t>Тефтели "Ёжики" из мяса в соусе</t>
  </si>
  <si>
    <t>ттк 230</t>
  </si>
  <si>
    <t>Чай лимонный</t>
  </si>
  <si>
    <t>40,01.</t>
  </si>
  <si>
    <t>ттк 420</t>
  </si>
  <si>
    <t>Суп с макаронными изделиями</t>
  </si>
  <si>
    <t>Тефтели "Ёжики" из мяса в соусе томатном</t>
  </si>
  <si>
    <t>139/1994</t>
  </si>
  <si>
    <t>Компот "Здоровье" из яблок с ягодами</t>
  </si>
  <si>
    <t>ттк 270</t>
  </si>
  <si>
    <t>Каша пшенная молочная с маслом</t>
  </si>
  <si>
    <t>Чай с молоком</t>
  </si>
  <si>
    <t>630/1994</t>
  </si>
  <si>
    <t>бутербролд</t>
  </si>
  <si>
    <t>Шницель из мяса с отрубями</t>
  </si>
  <si>
    <t>25/8.</t>
  </si>
  <si>
    <t>Каша гречневая вязкая</t>
  </si>
  <si>
    <t>ттк 302</t>
  </si>
  <si>
    <t xml:space="preserve"> Биточек по-сельски тушеный в соусе томатном</t>
  </si>
  <si>
    <t>ттк 293</t>
  </si>
  <si>
    <t>36/2003.</t>
  </si>
  <si>
    <t xml:space="preserve">Чай с сахаром </t>
  </si>
  <si>
    <t xml:space="preserve">Хлеб ржаной </t>
  </si>
  <si>
    <t>Батон сотрубями</t>
  </si>
  <si>
    <t>Борш со сметаной</t>
  </si>
  <si>
    <t>Биточек по-сельски тушен в соусе томатном</t>
  </si>
  <si>
    <t>Компот из яблок с сухофруктами</t>
  </si>
  <si>
    <t>ттк 418</t>
  </si>
  <si>
    <t>Колбаска куриная в соусе сметанном</t>
  </si>
  <si>
    <t>ттк 450</t>
  </si>
  <si>
    <t>Макаронные изделия отварные</t>
  </si>
  <si>
    <t>469/1994</t>
  </si>
  <si>
    <t>Рассольник "Ленинградский" со сметаной</t>
  </si>
  <si>
    <t>129/1994</t>
  </si>
  <si>
    <t>Колбаска куриная в соусе сметанном с томатом</t>
  </si>
  <si>
    <t>Хллб крестьянский витаминный</t>
  </si>
  <si>
    <t>Каша молочная рисовая  с маслом сливочным</t>
  </si>
  <si>
    <t>Омлет натуральный с маслом сливочным</t>
  </si>
  <si>
    <t>284/1994</t>
  </si>
  <si>
    <t>Кофейный напиток с молоком</t>
  </si>
  <si>
    <t>ттк/264</t>
  </si>
  <si>
    <t>Суп пюре из разных овощей с гренками</t>
  </si>
  <si>
    <t>167/1994</t>
  </si>
  <si>
    <t>Плов из мяса с куркумой</t>
  </si>
  <si>
    <t>ттк 360</t>
  </si>
  <si>
    <t>Колбаски рыбные тушенные в молочном соусе</t>
  </si>
  <si>
    <t>ттк 455</t>
  </si>
  <si>
    <t>Чай с сахаром</t>
  </si>
  <si>
    <t>Суп из овощей с зеленым горошком со сметаной</t>
  </si>
  <si>
    <t>132/1994</t>
  </si>
  <si>
    <t xml:space="preserve">Картофельное пюре </t>
  </si>
  <si>
    <t>131.26</t>
  </si>
  <si>
    <t xml:space="preserve">хлеб </t>
  </si>
  <si>
    <t>Компот из ягод "Ассорти"</t>
  </si>
  <si>
    <t>МБОУ СОШ №115</t>
  </si>
  <si>
    <t>150/5</t>
  </si>
  <si>
    <t>200/5</t>
  </si>
  <si>
    <t>15/15</t>
  </si>
  <si>
    <t>150/100</t>
  </si>
  <si>
    <t>2.00</t>
  </si>
  <si>
    <t>55/50</t>
  </si>
  <si>
    <t>250/10</t>
  </si>
  <si>
    <t>и.о.Директора ЕМУП ШБС №11</t>
  </si>
  <si>
    <t>15/10\10</t>
  </si>
  <si>
    <t>Т.И.Зубрицкая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</si>
</sst>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161</v>
      </c>
      <c r="D1" s="59"/>
      <c r="E1" s="59"/>
      <c r="F1" s="12" t="s">
        <v>16</v>
      </c>
      <c r="G1" s="2" t="s">
        <v>17</v>
      </c>
      <c r="H1" s="60" t="s">
        <v>169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171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51" t="s">
        <v>162</v>
      </c>
      <c r="G6" s="40">
        <v>5.89</v>
      </c>
      <c r="H6" s="52">
        <v>5.38</v>
      </c>
      <c r="I6" s="40">
        <v>27.01</v>
      </c>
      <c r="J6" s="40">
        <v>164.13</v>
      </c>
      <c r="K6" s="41" t="s">
        <v>51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 t="s">
        <v>52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 t="s">
        <v>87</v>
      </c>
      <c r="E11" s="42" t="s">
        <v>88</v>
      </c>
      <c r="F11" s="54" t="s">
        <v>170</v>
      </c>
      <c r="G11" s="43">
        <v>3.7</v>
      </c>
      <c r="H11" s="43">
        <v>10.01</v>
      </c>
      <c r="I11" s="43">
        <v>5.17</v>
      </c>
      <c r="J11" s="43">
        <v>114.71</v>
      </c>
      <c r="K11" s="44" t="s">
        <v>51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15.73</v>
      </c>
      <c r="H13" s="19">
        <f t="shared" si="0"/>
        <v>19.599999999999998</v>
      </c>
      <c r="I13" s="19">
        <f t="shared" si="0"/>
        <v>73.34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30</v>
      </c>
      <c r="G14" s="43">
        <v>0.32</v>
      </c>
      <c r="H14" s="43">
        <v>0.06</v>
      </c>
      <c r="I14" s="43">
        <v>1.1200000000000001</v>
      </c>
      <c r="J14" s="43">
        <v>7.62</v>
      </c>
      <c r="K14" s="44" t="s">
        <v>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164.06</v>
      </c>
      <c r="K15" s="44" t="s">
        <v>43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12.75</v>
      </c>
      <c r="H16" s="43">
        <v>17.23</v>
      </c>
      <c r="I16" s="43">
        <v>31</v>
      </c>
      <c r="J16" s="43">
        <v>306</v>
      </c>
      <c r="K16" s="44" t="s">
        <v>57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 t="s">
        <v>41</v>
      </c>
      <c r="G18" s="43">
        <v>0.72</v>
      </c>
      <c r="H18" s="43">
        <v>0.03</v>
      </c>
      <c r="I18" s="43">
        <v>21.09</v>
      </c>
      <c r="J18" s="43">
        <v>88.19</v>
      </c>
      <c r="K18" s="44" t="s">
        <v>44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1.65</v>
      </c>
      <c r="H20" s="43">
        <v>0.3</v>
      </c>
      <c r="I20" s="53">
        <v>8.35</v>
      </c>
      <c r="J20" s="43">
        <v>48.35</v>
      </c>
      <c r="K20" s="44"/>
      <c r="L20" s="43"/>
    </row>
    <row r="21" spans="1:12" ht="14.4" x14ac:dyDescent="0.3">
      <c r="A21" s="23"/>
      <c r="B21" s="15"/>
      <c r="C21" s="11"/>
      <c r="D21" s="6" t="s">
        <v>48</v>
      </c>
      <c r="E21" s="42" t="s">
        <v>49</v>
      </c>
      <c r="F21" s="43">
        <v>50</v>
      </c>
      <c r="G21" s="43">
        <v>4</v>
      </c>
      <c r="H21" s="43">
        <v>1.74</v>
      </c>
      <c r="I21" s="43">
        <v>23.5</v>
      </c>
      <c r="J21" s="43" t="s">
        <v>158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505</v>
      </c>
      <c r="G23" s="19">
        <f t="shared" ref="G23:J23" si="2">SUM(G14:G22)</f>
        <v>24.979999999999997</v>
      </c>
      <c r="H23" s="19">
        <f t="shared" si="2"/>
        <v>25.29</v>
      </c>
      <c r="I23" s="19">
        <f t="shared" si="2"/>
        <v>105.84</v>
      </c>
      <c r="J23" s="19">
        <f t="shared" si="2"/>
        <v>614.22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830</v>
      </c>
      <c r="G24" s="32">
        <f t="shared" ref="G24:J24" si="4">G13+G23</f>
        <v>40.709999999999994</v>
      </c>
      <c r="H24" s="32">
        <f t="shared" si="4"/>
        <v>44.89</v>
      </c>
      <c r="I24" s="32">
        <f t="shared" si="4"/>
        <v>179.18</v>
      </c>
      <c r="J24" s="32">
        <f t="shared" si="4"/>
        <v>1141.1399999999999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 t="s">
        <v>74</v>
      </c>
      <c r="G25" s="40" t="s">
        <v>59</v>
      </c>
      <c r="H25" s="40">
        <v>12.43</v>
      </c>
      <c r="I25" s="40">
        <v>17.37</v>
      </c>
      <c r="J25" s="40">
        <v>198.63</v>
      </c>
      <c r="K25" s="41" t="s">
        <v>63</v>
      </c>
      <c r="L25" s="40"/>
    </row>
    <row r="26" spans="1:12" ht="14.4" x14ac:dyDescent="0.3">
      <c r="A26" s="14"/>
      <c r="B26" s="15"/>
      <c r="C26" s="11"/>
      <c r="D26" s="6" t="s">
        <v>86</v>
      </c>
      <c r="E26" s="42" t="s">
        <v>60</v>
      </c>
      <c r="F26" s="43">
        <v>150</v>
      </c>
      <c r="G26" s="43" t="s">
        <v>61</v>
      </c>
      <c r="H26" s="43">
        <v>3.66</v>
      </c>
      <c r="I26" s="43">
        <v>20.37</v>
      </c>
      <c r="J26" s="43">
        <v>132.58000000000001</v>
      </c>
      <c r="K26" s="44" t="s">
        <v>64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65</v>
      </c>
      <c r="F27" s="43">
        <v>200</v>
      </c>
      <c r="G27" s="43" t="s">
        <v>66</v>
      </c>
      <c r="H27" s="43">
        <v>0.02</v>
      </c>
      <c r="I27" s="43">
        <v>9.8000000000000007</v>
      </c>
      <c r="J27" s="43">
        <v>37.799999999999997</v>
      </c>
      <c r="K27" s="44" t="s">
        <v>67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68</v>
      </c>
      <c r="F28" s="43">
        <v>30</v>
      </c>
      <c r="G28" s="43" t="s">
        <v>69</v>
      </c>
      <c r="H28" s="43">
        <v>0.19</v>
      </c>
      <c r="I28" s="43">
        <v>14.02</v>
      </c>
      <c r="J28" s="43">
        <v>67.17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159</v>
      </c>
      <c r="E30" s="42" t="s">
        <v>45</v>
      </c>
      <c r="F30" s="43">
        <v>25</v>
      </c>
      <c r="G30" s="43" t="s">
        <v>46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0</v>
      </c>
      <c r="H32" s="19">
        <f t="shared" ref="H32" si="7">SUM(H25:H31)</f>
        <v>16.600000000000001</v>
      </c>
      <c r="I32" s="19">
        <f t="shared" ref="I32" si="8">SUM(I25:I31)</f>
        <v>69.91</v>
      </c>
      <c r="J32" s="19">
        <f t="shared" ref="J32:L32" si="9">SUM(J25:J31)</f>
        <v>484.53000000000009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71</v>
      </c>
      <c r="F34" s="43" t="s">
        <v>163</v>
      </c>
      <c r="G34" s="43">
        <v>5.7</v>
      </c>
      <c r="H34" s="43">
        <v>8.16</v>
      </c>
      <c r="I34" s="43">
        <v>23.78</v>
      </c>
      <c r="J34" s="43">
        <v>152.72</v>
      </c>
      <c r="K34" s="44" t="s">
        <v>72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73</v>
      </c>
      <c r="F35" s="43" t="s">
        <v>74</v>
      </c>
      <c r="G35" s="43">
        <v>9.4600000000000009</v>
      </c>
      <c r="H35" s="43">
        <v>12.43</v>
      </c>
      <c r="I35" s="43">
        <v>17.37</v>
      </c>
      <c r="J35" s="43">
        <v>198.63</v>
      </c>
      <c r="K35" s="44" t="s">
        <v>75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3.1</v>
      </c>
      <c r="H36" s="43">
        <v>3.66</v>
      </c>
      <c r="I36" s="43">
        <v>20.37</v>
      </c>
      <c r="J36" s="43">
        <v>132.58000000000001</v>
      </c>
      <c r="K36" s="44" t="s">
        <v>64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44" t="s">
        <v>78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79</v>
      </c>
      <c r="F38" s="43">
        <v>30</v>
      </c>
      <c r="G38" s="43">
        <v>1.98</v>
      </c>
      <c r="H38" s="43">
        <v>0.19</v>
      </c>
      <c r="I38" s="43">
        <v>14.02</v>
      </c>
      <c r="J38" s="43">
        <v>67.17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3.3</v>
      </c>
      <c r="H39" s="43">
        <v>0.6</v>
      </c>
      <c r="I39" s="43">
        <v>16.7</v>
      </c>
      <c r="J39" s="43">
        <v>96.69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430</v>
      </c>
      <c r="G42" s="19">
        <f t="shared" ref="G42" si="10">SUM(G33:G41)</f>
        <v>24.560000000000002</v>
      </c>
      <c r="H42" s="19">
        <f t="shared" ref="H42" si="11">SUM(H33:H41)</f>
        <v>25.1</v>
      </c>
      <c r="I42" s="19">
        <f t="shared" ref="I42" si="12">SUM(I33:I41)</f>
        <v>112.00000000000001</v>
      </c>
      <c r="J42" s="19">
        <f t="shared" ref="J42:L42" si="13">SUM(J33:J41)</f>
        <v>735.3900000000001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835</v>
      </c>
      <c r="G43" s="32">
        <f t="shared" ref="G43" si="14">G32+G42</f>
        <v>24.560000000000002</v>
      </c>
      <c r="H43" s="32">
        <f t="shared" ref="H43" si="15">H32+H42</f>
        <v>41.7</v>
      </c>
      <c r="I43" s="32">
        <f t="shared" ref="I43" si="16">I32+I42</f>
        <v>181.91000000000003</v>
      </c>
      <c r="J43" s="32">
        <f t="shared" ref="J43:L43" si="17">J32+J42</f>
        <v>1219.92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 t="s">
        <v>74</v>
      </c>
      <c r="G44" s="40">
        <v>10.51</v>
      </c>
      <c r="H44" s="40">
        <v>12.43</v>
      </c>
      <c r="I44" s="40">
        <v>7.16</v>
      </c>
      <c r="J44" s="40">
        <v>179.5</v>
      </c>
      <c r="K44" s="41" t="s">
        <v>83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81</v>
      </c>
      <c r="F45" s="43">
        <v>150</v>
      </c>
      <c r="G45" s="43">
        <v>3.63</v>
      </c>
      <c r="H45" s="43">
        <v>3.18</v>
      </c>
      <c r="I45" s="43">
        <v>38.26</v>
      </c>
      <c r="J45" s="43">
        <v>196.75</v>
      </c>
      <c r="K45" s="44" t="s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 t="s">
        <v>85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79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32</v>
      </c>
      <c r="E49" s="42" t="s">
        <v>45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17.77</v>
      </c>
      <c r="H51" s="19">
        <f t="shared" ref="H51" si="19">SUM(H44:H50)</f>
        <v>16.099999999999998</v>
      </c>
      <c r="I51" s="19">
        <f t="shared" ref="I51" si="20">SUM(I44:I50)</f>
        <v>80.89</v>
      </c>
      <c r="J51" s="19">
        <f t="shared" ref="J51:L51" si="21">SUM(J44:J50)</f>
        <v>547.77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89</v>
      </c>
      <c r="F53" s="43" t="s">
        <v>163</v>
      </c>
      <c r="G53" s="43">
        <v>3.7</v>
      </c>
      <c r="H53" s="43">
        <v>7.08</v>
      </c>
      <c r="I53" s="43">
        <v>12.13</v>
      </c>
      <c r="J53" s="43">
        <v>159.72</v>
      </c>
      <c r="K53" s="44" t="s">
        <v>91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90</v>
      </c>
      <c r="F54" s="43" t="s">
        <v>74</v>
      </c>
      <c r="G54" s="43">
        <v>13.82</v>
      </c>
      <c r="H54" s="43">
        <v>18.87</v>
      </c>
      <c r="I54" s="43">
        <v>9.92</v>
      </c>
      <c r="J54" s="43">
        <v>218.81</v>
      </c>
      <c r="K54" s="44" t="s">
        <v>92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81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196.75</v>
      </c>
      <c r="K55" s="44" t="s">
        <v>82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 t="s">
        <v>93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79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430</v>
      </c>
      <c r="G61" s="19">
        <f t="shared" ref="G61" si="22">SUM(G52:G60)</f>
        <v>26.43</v>
      </c>
      <c r="H61" s="19">
        <f t="shared" ref="H61" si="23">SUM(H52:H60)</f>
        <v>29.920000000000005</v>
      </c>
      <c r="I61" s="19">
        <f t="shared" ref="I61" si="24">SUM(I52:I60)</f>
        <v>104.13</v>
      </c>
      <c r="J61" s="19">
        <f t="shared" ref="J61:L61" si="25">SUM(J52:J60)</f>
        <v>795.13999999999987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835</v>
      </c>
      <c r="G62" s="32">
        <f t="shared" ref="G62" si="26">G51+G61</f>
        <v>44.2</v>
      </c>
      <c r="H62" s="32">
        <f t="shared" ref="H62" si="27">H51+H61</f>
        <v>46.02</v>
      </c>
      <c r="I62" s="32">
        <f t="shared" ref="I62" si="28">I51+I61</f>
        <v>185.01999999999998</v>
      </c>
      <c r="J62" s="32">
        <f t="shared" ref="J62:L62" si="29">J51+J61</f>
        <v>1342.9099999999999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 t="s">
        <v>162</v>
      </c>
      <c r="G63" s="40">
        <v>5.89</v>
      </c>
      <c r="H63" s="40">
        <v>5.38</v>
      </c>
      <c r="I63" s="40">
        <v>27.01</v>
      </c>
      <c r="J63" s="40">
        <v>164.13</v>
      </c>
      <c r="K63" s="41" t="s">
        <v>95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0</v>
      </c>
      <c r="H65" s="43">
        <v>0</v>
      </c>
      <c r="I65" s="43">
        <v>18.600000000000001</v>
      </c>
      <c r="J65" s="43">
        <v>70.680000000000007</v>
      </c>
      <c r="K65" s="44" t="s">
        <v>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25</v>
      </c>
      <c r="G66" s="43">
        <v>2</v>
      </c>
      <c r="H66" s="43">
        <v>0.87</v>
      </c>
      <c r="I66" s="43">
        <v>11.75</v>
      </c>
      <c r="J66" s="43">
        <v>65.63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>
        <v>100</v>
      </c>
      <c r="G67" s="43">
        <v>0.4</v>
      </c>
      <c r="H67" s="43">
        <v>0</v>
      </c>
      <c r="I67" s="43">
        <v>11.6</v>
      </c>
      <c r="J67" s="43">
        <v>48.68</v>
      </c>
      <c r="K67" s="44"/>
      <c r="L67" s="43"/>
    </row>
    <row r="68" spans="1:12" ht="14.4" x14ac:dyDescent="0.3">
      <c r="A68" s="23"/>
      <c r="B68" s="15"/>
      <c r="C68" s="11"/>
      <c r="D68" s="6" t="s">
        <v>98</v>
      </c>
      <c r="E68" s="42" t="s">
        <v>99</v>
      </c>
      <c r="F68" s="43" t="s">
        <v>164</v>
      </c>
      <c r="G68" s="43">
        <v>3.7</v>
      </c>
      <c r="H68" s="43">
        <v>10.01</v>
      </c>
      <c r="I68" s="43">
        <v>5.17</v>
      </c>
      <c r="J68" s="43">
        <v>114.71</v>
      </c>
      <c r="K68" s="44" t="s">
        <v>100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325</v>
      </c>
      <c r="G70" s="19">
        <f t="shared" ref="G70" si="30">SUM(G63:G69)</f>
        <v>11.989999999999998</v>
      </c>
      <c r="H70" s="19">
        <f t="shared" ref="H70" si="31">SUM(H63:H69)</f>
        <v>16.259999999999998</v>
      </c>
      <c r="I70" s="19">
        <f t="shared" ref="I70" si="32">SUM(I63:I69)</f>
        <v>74.13</v>
      </c>
      <c r="J70" s="19">
        <f t="shared" ref="J70:L70" si="33">SUM(J63:J69)</f>
        <v>463.83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101</v>
      </c>
      <c r="F72" s="43" t="s">
        <v>163</v>
      </c>
      <c r="G72" s="43">
        <v>5.27</v>
      </c>
      <c r="H72" s="43">
        <v>7.97</v>
      </c>
      <c r="I72" s="43">
        <v>8.23</v>
      </c>
      <c r="J72" s="43">
        <v>81.2</v>
      </c>
      <c r="K72" s="44" t="s">
        <v>104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102</v>
      </c>
      <c r="F73" s="43" t="s">
        <v>165</v>
      </c>
      <c r="G73" s="43">
        <v>14.75</v>
      </c>
      <c r="H73" s="43">
        <v>18.579999999999998</v>
      </c>
      <c r="I73" s="43">
        <v>41.3</v>
      </c>
      <c r="J73" s="43">
        <v>404.16</v>
      </c>
      <c r="K73" s="44" t="s">
        <v>103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105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44" t="s">
        <v>106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79</v>
      </c>
      <c r="F76" s="43">
        <v>30</v>
      </c>
      <c r="G76" s="43">
        <v>1.98</v>
      </c>
      <c r="H76" s="43">
        <v>0.19</v>
      </c>
      <c r="I76" s="43">
        <v>14</v>
      </c>
      <c r="J76" s="43">
        <v>67.17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280</v>
      </c>
      <c r="G80" s="19">
        <f t="shared" ref="G80" si="34">SUM(G71:G79)</f>
        <v>26.32</v>
      </c>
      <c r="H80" s="19">
        <f t="shared" ref="H80" si="35">SUM(H71:H79)</f>
        <v>27.4</v>
      </c>
      <c r="I80" s="19">
        <f t="shared" ref="I80" si="36">SUM(I71:I79)</f>
        <v>99.990000000000009</v>
      </c>
      <c r="J80" s="19">
        <f t="shared" ref="J80:L80" si="37">SUM(J71:J79)</f>
        <v>736.81999999999994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605</v>
      </c>
      <c r="G81" s="32">
        <f t="shared" ref="G81" si="38">G70+G80</f>
        <v>38.31</v>
      </c>
      <c r="H81" s="32">
        <f t="shared" ref="H81" si="39">H70+H80</f>
        <v>43.66</v>
      </c>
      <c r="I81" s="32">
        <f t="shared" ref="I81" si="40">I70+I80</f>
        <v>174.12</v>
      </c>
      <c r="J81" s="32">
        <f t="shared" ref="J81:L81" si="41">J70+J80</f>
        <v>1200.6499999999999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 t="s">
        <v>74</v>
      </c>
      <c r="G82" s="40">
        <v>8.25</v>
      </c>
      <c r="H82" s="40">
        <v>11.2</v>
      </c>
      <c r="I82" s="40">
        <v>11.63</v>
      </c>
      <c r="J82" s="40">
        <v>176</v>
      </c>
      <c r="K82" s="41" t="s">
        <v>108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60</v>
      </c>
      <c r="F83" s="43">
        <v>150</v>
      </c>
      <c r="G83" s="43">
        <v>3.1</v>
      </c>
      <c r="H83" s="43">
        <v>3.66</v>
      </c>
      <c r="I83" s="43">
        <v>20.37</v>
      </c>
      <c r="J83" s="43" t="s">
        <v>62</v>
      </c>
      <c r="K83" s="44" t="s">
        <v>64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109</v>
      </c>
      <c r="F84" s="43">
        <v>200</v>
      </c>
      <c r="G84" s="43">
        <v>0.12</v>
      </c>
      <c r="H84" s="43">
        <v>0.03</v>
      </c>
      <c r="I84" s="43">
        <v>10.039999999999999</v>
      </c>
      <c r="J84" s="43" t="s">
        <v>110</v>
      </c>
      <c r="K84" s="44" t="s">
        <v>111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30</v>
      </c>
      <c r="G85" s="43">
        <v>1.98</v>
      </c>
      <c r="H85" s="43">
        <v>0.19</v>
      </c>
      <c r="I85" s="43">
        <v>14.02</v>
      </c>
      <c r="J85" s="43" t="s">
        <v>70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15.45</v>
      </c>
      <c r="H89" s="19">
        <f t="shared" ref="H89" si="43">SUM(H82:H88)</f>
        <v>15.949999999999998</v>
      </c>
      <c r="I89" s="19">
        <f t="shared" ref="I89" si="44">SUM(I82:I88)</f>
        <v>67.81</v>
      </c>
      <c r="J89" s="19">
        <f t="shared" ref="J89:L89" si="45">SUM(J82:J88)</f>
        <v>241.63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6.5</v>
      </c>
      <c r="H91" s="43">
        <v>8.5</v>
      </c>
      <c r="I91" s="43">
        <v>10.7</v>
      </c>
      <c r="J91" s="43">
        <v>120</v>
      </c>
      <c r="K91" s="44" t="s">
        <v>114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113</v>
      </c>
      <c r="F92" s="43" t="s">
        <v>74</v>
      </c>
      <c r="G92" s="43">
        <v>8.25</v>
      </c>
      <c r="H92" s="43">
        <v>11.2</v>
      </c>
      <c r="I92" s="43">
        <v>11.63</v>
      </c>
      <c r="J92" s="43">
        <v>176</v>
      </c>
      <c r="K92" s="44" t="s">
        <v>108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 t="s">
        <v>64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 t="s">
        <v>116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79</v>
      </c>
      <c r="F95" s="43">
        <v>45</v>
      </c>
      <c r="G95" s="43">
        <v>2.97</v>
      </c>
      <c r="H95" s="43">
        <v>0.28000000000000003</v>
      </c>
      <c r="I95" s="43">
        <v>21.03</v>
      </c>
      <c r="J95" s="43">
        <v>100.75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48</v>
      </c>
      <c r="E97" s="42" t="s">
        <v>49</v>
      </c>
      <c r="F97" s="43">
        <v>25</v>
      </c>
      <c r="G97" s="43" t="s">
        <v>166</v>
      </c>
      <c r="H97" s="43">
        <v>0.87</v>
      </c>
      <c r="I97" s="43">
        <v>11.75</v>
      </c>
      <c r="J97" s="43">
        <v>65.63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20.97</v>
      </c>
      <c r="H99" s="19">
        <f t="shared" ref="H99" si="47">SUM(H90:H98)</f>
        <v>24.59</v>
      </c>
      <c r="I99" s="19">
        <f t="shared" ref="I99" si="48">SUM(I90:I98)</f>
        <v>102</v>
      </c>
      <c r="J99" s="19">
        <f t="shared" ref="J99:L99" si="49">SUM(J90:J98)</f>
        <v>705.88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1025</v>
      </c>
      <c r="G100" s="32">
        <f t="shared" ref="G100" si="50">G89+G99</f>
        <v>36.42</v>
      </c>
      <c r="H100" s="32">
        <f t="shared" ref="H100" si="51">H89+H99</f>
        <v>40.54</v>
      </c>
      <c r="I100" s="32">
        <f t="shared" ref="I100" si="52">I89+I99</f>
        <v>169.81</v>
      </c>
      <c r="J100" s="32">
        <f t="shared" ref="J100:L100" si="53">J89+J99</f>
        <v>947.51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 t="s">
        <v>163</v>
      </c>
      <c r="G101" s="40">
        <v>7.86</v>
      </c>
      <c r="H101" s="40">
        <v>7.18</v>
      </c>
      <c r="I101" s="40">
        <v>36.020000000000003</v>
      </c>
      <c r="J101" s="40">
        <v>232.18</v>
      </c>
      <c r="K101" s="41" t="s">
        <v>39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118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44" t="s">
        <v>119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100</v>
      </c>
      <c r="G105" s="43">
        <v>0.4</v>
      </c>
      <c r="H105" s="43">
        <v>0</v>
      </c>
      <c r="I105" s="43">
        <v>11.6</v>
      </c>
      <c r="J105" s="43">
        <v>96</v>
      </c>
      <c r="K105" s="44"/>
      <c r="L105" s="43"/>
    </row>
    <row r="106" spans="1:12" ht="14.4" x14ac:dyDescent="0.3">
      <c r="A106" s="23"/>
      <c r="B106" s="15"/>
      <c r="C106" s="11"/>
      <c r="D106" s="6" t="s">
        <v>120</v>
      </c>
      <c r="E106" s="42" t="s">
        <v>99</v>
      </c>
      <c r="F106" s="43" t="s">
        <v>164</v>
      </c>
      <c r="G106" s="43">
        <v>5.6</v>
      </c>
      <c r="H106" s="43">
        <v>5.16</v>
      </c>
      <c r="I106" s="43">
        <v>11.68</v>
      </c>
      <c r="J106" s="43">
        <v>108.57</v>
      </c>
      <c r="K106" s="44" t="s">
        <v>51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325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82.050000000000011</v>
      </c>
      <c r="J108" s="19">
        <f t="shared" si="54"/>
        <v>580.29999999999995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44" t="s">
        <v>43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121</v>
      </c>
      <c r="F111" s="43">
        <v>100</v>
      </c>
      <c r="G111" s="43">
        <v>10.64</v>
      </c>
      <c r="H111" s="43">
        <v>16.02</v>
      </c>
      <c r="I111" s="43">
        <v>12.96</v>
      </c>
      <c r="J111" s="43">
        <v>249.03</v>
      </c>
      <c r="K111" s="44" t="s">
        <v>122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123</v>
      </c>
      <c r="F112" s="43">
        <v>150</v>
      </c>
      <c r="G112" s="43">
        <v>4.32</v>
      </c>
      <c r="H112" s="43">
        <v>4.87</v>
      </c>
      <c r="I112" s="43">
        <v>26.7</v>
      </c>
      <c r="J112" s="43">
        <v>145.47999999999999</v>
      </c>
      <c r="K112" s="44" t="s">
        <v>39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160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 t="s">
        <v>124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79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1.65</v>
      </c>
      <c r="H115" s="43">
        <v>0.3</v>
      </c>
      <c r="I115" s="43">
        <v>8.35</v>
      </c>
      <c r="J115" s="43">
        <v>48.35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25.029999999999998</v>
      </c>
      <c r="H118" s="19">
        <f t="shared" si="56"/>
        <v>25.98</v>
      </c>
      <c r="I118" s="19">
        <f t="shared" si="56"/>
        <v>105.42999999999999</v>
      </c>
      <c r="J118" s="19">
        <f t="shared" si="56"/>
        <v>762.45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1045</v>
      </c>
      <c r="G119" s="32">
        <f t="shared" ref="G119" si="58">G108+G118</f>
        <v>43.459999999999994</v>
      </c>
      <c r="H119" s="32">
        <f t="shared" ref="H119" si="59">H108+H118</f>
        <v>41.78</v>
      </c>
      <c r="I119" s="32">
        <f t="shared" ref="I119" si="60">I108+I118</f>
        <v>187.48000000000002</v>
      </c>
      <c r="J119" s="32">
        <f t="shared" ref="J119:L119" si="61">J108+J118</f>
        <v>1342.75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 t="s">
        <v>167</v>
      </c>
      <c r="G120" s="40">
        <v>11.59</v>
      </c>
      <c r="H120" s="40">
        <v>13.61</v>
      </c>
      <c r="I120" s="40">
        <v>9.86</v>
      </c>
      <c r="J120" s="40">
        <v>191.4</v>
      </c>
      <c r="K120" s="41" t="s">
        <v>126</v>
      </c>
      <c r="L120" s="40"/>
    </row>
    <row r="121" spans="1:12" ht="14.4" x14ac:dyDescent="0.3">
      <c r="A121" s="14"/>
      <c r="B121" s="15"/>
      <c r="C121" s="11"/>
      <c r="D121" s="6"/>
      <c r="E121" s="42" t="s">
        <v>81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 t="s">
        <v>127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128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 t="s">
        <v>67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129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130</v>
      </c>
      <c r="F125" s="43">
        <v>25</v>
      </c>
      <c r="G125" s="43" t="s">
        <v>166</v>
      </c>
      <c r="H125" s="43">
        <v>0.87</v>
      </c>
      <c r="I125" s="43">
        <v>11.75</v>
      </c>
      <c r="J125" s="43" t="s">
        <v>53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16.95</v>
      </c>
      <c r="H127" s="19">
        <f t="shared" si="62"/>
        <v>17.98</v>
      </c>
      <c r="I127" s="19">
        <f t="shared" si="62"/>
        <v>78.02</v>
      </c>
      <c r="J127" s="19">
        <f t="shared" si="62"/>
        <v>474.3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131</v>
      </c>
      <c r="F129" s="43" t="s">
        <v>163</v>
      </c>
      <c r="G129" s="43">
        <v>3.7</v>
      </c>
      <c r="H129" s="43">
        <v>8.16</v>
      </c>
      <c r="I129" s="43">
        <v>23.78</v>
      </c>
      <c r="J129" s="43">
        <v>152.72</v>
      </c>
      <c r="K129" s="44" t="s">
        <v>72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132</v>
      </c>
      <c r="F130" s="43" t="s">
        <v>167</v>
      </c>
      <c r="G130" s="43">
        <v>11.59</v>
      </c>
      <c r="H130" s="43">
        <v>13.61</v>
      </c>
      <c r="I130" s="43">
        <v>9.86</v>
      </c>
      <c r="J130" s="43">
        <v>191.4</v>
      </c>
      <c r="K130" s="44" t="s">
        <v>126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 t="s">
        <v>82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133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134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 t="s">
        <v>48</v>
      </c>
      <c r="E135" s="42" t="s">
        <v>49</v>
      </c>
      <c r="F135" s="43">
        <v>50</v>
      </c>
      <c r="G135" s="43">
        <v>4</v>
      </c>
      <c r="H135" s="43">
        <v>1.74</v>
      </c>
      <c r="I135" s="43">
        <v>23.5</v>
      </c>
      <c r="J135" s="43">
        <v>131.26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425</v>
      </c>
      <c r="G137" s="19">
        <f t="shared" ref="G137:J137" si="64">SUM(G128:G136)</f>
        <v>24.669999999999998</v>
      </c>
      <c r="H137" s="19">
        <f t="shared" si="64"/>
        <v>26.99</v>
      </c>
      <c r="I137" s="19">
        <f t="shared" si="64"/>
        <v>120.85</v>
      </c>
      <c r="J137" s="19">
        <f t="shared" si="64"/>
        <v>789.48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825</v>
      </c>
      <c r="G138" s="32">
        <f t="shared" ref="G138" si="66">G127+G137</f>
        <v>41.62</v>
      </c>
      <c r="H138" s="32">
        <f t="shared" ref="H138" si="67">H127+H137</f>
        <v>44.97</v>
      </c>
      <c r="I138" s="32">
        <f t="shared" ref="I138" si="68">I127+I137</f>
        <v>198.87</v>
      </c>
      <c r="J138" s="32">
        <f t="shared" ref="J138:L138" si="69">J127+J137</f>
        <v>1263.78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 t="s">
        <v>74</v>
      </c>
      <c r="G139" s="40">
        <v>9.51</v>
      </c>
      <c r="H139" s="40">
        <v>10.9</v>
      </c>
      <c r="I139" s="40">
        <v>7.43</v>
      </c>
      <c r="J139" s="40">
        <v>144.53</v>
      </c>
      <c r="K139" s="41" t="s">
        <v>136</v>
      </c>
      <c r="L139" s="40"/>
    </row>
    <row r="140" spans="1:12" ht="14.4" x14ac:dyDescent="0.3">
      <c r="A140" s="23"/>
      <c r="B140" s="15"/>
      <c r="C140" s="11"/>
      <c r="D140" s="6"/>
      <c r="E140" s="42" t="s">
        <v>137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 t="s">
        <v>138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 t="s">
        <v>93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79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45</v>
      </c>
      <c r="F144" s="43">
        <v>25</v>
      </c>
      <c r="G144" s="43" t="s">
        <v>46</v>
      </c>
      <c r="H144" s="43">
        <v>0.3</v>
      </c>
      <c r="I144" s="43">
        <v>8.35</v>
      </c>
      <c r="J144" s="43">
        <v>48.35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16.79</v>
      </c>
      <c r="H146" s="19">
        <f t="shared" si="70"/>
        <v>16.860000000000003</v>
      </c>
      <c r="I146" s="19">
        <f t="shared" si="70"/>
        <v>76.11999999999999</v>
      </c>
      <c r="J146" s="19">
        <f t="shared" si="70"/>
        <v>499.99000000000007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139</v>
      </c>
      <c r="F148" s="43" t="s">
        <v>163</v>
      </c>
      <c r="G148" s="43">
        <v>2.5</v>
      </c>
      <c r="H148" s="43">
        <v>5.0999999999999996</v>
      </c>
      <c r="I148" s="43">
        <v>14.64</v>
      </c>
      <c r="J148" s="43">
        <v>96.5</v>
      </c>
      <c r="K148" s="44" t="s">
        <v>140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141</v>
      </c>
      <c r="F149" s="43" t="s">
        <v>74</v>
      </c>
      <c r="G149" s="43">
        <v>10.51</v>
      </c>
      <c r="H149" s="43">
        <v>11.9</v>
      </c>
      <c r="I149" s="43">
        <v>10.43</v>
      </c>
      <c r="J149" s="43">
        <v>219.45</v>
      </c>
      <c r="K149" s="44" t="s">
        <v>136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137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 t="s">
        <v>138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</v>
      </c>
      <c r="H151" s="43">
        <v>0</v>
      </c>
      <c r="I151" s="43">
        <v>13.1</v>
      </c>
      <c r="J151" s="43">
        <v>56</v>
      </c>
      <c r="K151" s="44" t="s">
        <v>93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142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4" x14ac:dyDescent="0.3">
      <c r="A154" s="23"/>
      <c r="B154" s="15"/>
      <c r="C154" s="11"/>
      <c r="D154" s="6" t="s">
        <v>48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22.929999999999996</v>
      </c>
      <c r="H156" s="19">
        <f t="shared" si="72"/>
        <v>23.05</v>
      </c>
      <c r="I156" s="19">
        <f t="shared" si="72"/>
        <v>100.77</v>
      </c>
      <c r="J156" s="19">
        <f t="shared" si="72"/>
        <v>704.99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825</v>
      </c>
      <c r="G157" s="32">
        <f t="shared" ref="G157" si="74">G146+G156</f>
        <v>39.72</v>
      </c>
      <c r="H157" s="32">
        <f t="shared" ref="H157" si="75">H146+H156</f>
        <v>39.910000000000004</v>
      </c>
      <c r="I157" s="32">
        <f t="shared" ref="I157" si="76">I146+I156</f>
        <v>176.89</v>
      </c>
      <c r="J157" s="32">
        <f t="shared" ref="J157:L157" si="77">J146+J156</f>
        <v>1204.98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 t="s">
        <v>162</v>
      </c>
      <c r="G158" s="40">
        <v>4.29</v>
      </c>
      <c r="H158" s="40">
        <v>3.93</v>
      </c>
      <c r="I158" s="40">
        <v>27.33</v>
      </c>
      <c r="J158" s="40">
        <v>168.3</v>
      </c>
      <c r="K158" s="41" t="s">
        <v>39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144</v>
      </c>
      <c r="F159" s="43" t="s">
        <v>162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 t="s">
        <v>145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146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 t="s">
        <v>147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79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45</v>
      </c>
      <c r="F163" s="43">
        <v>25</v>
      </c>
      <c r="G163" s="43">
        <v>1.65</v>
      </c>
      <c r="H163" s="43">
        <v>0.3</v>
      </c>
      <c r="I163" s="43">
        <v>8.35</v>
      </c>
      <c r="J163" s="43" t="s">
        <v>47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255</v>
      </c>
      <c r="G165" s="19">
        <f t="shared" ref="G165:J165" si="78">SUM(G158:G164)</f>
        <v>18.149999999999999</v>
      </c>
      <c r="H165" s="19">
        <f t="shared" si="78"/>
        <v>17.53</v>
      </c>
      <c r="I165" s="19">
        <f t="shared" si="78"/>
        <v>80.829999999999984</v>
      </c>
      <c r="J165" s="19">
        <f t="shared" si="78"/>
        <v>537.06999999999994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30</v>
      </c>
      <c r="G166" s="43">
        <v>0.32</v>
      </c>
      <c r="H166" s="43">
        <v>0.06</v>
      </c>
      <c r="I166" s="43">
        <v>1.1200000000000001</v>
      </c>
      <c r="J166" s="43">
        <v>7.62</v>
      </c>
      <c r="K166" s="44" t="s">
        <v>42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148</v>
      </c>
      <c r="F167" s="43" t="s">
        <v>168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 t="s">
        <v>149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150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 t="s">
        <v>151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 t="s">
        <v>77</v>
      </c>
      <c r="K170" s="44" t="s">
        <v>78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79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25.219999999999995</v>
      </c>
      <c r="H175" s="19">
        <f t="shared" si="80"/>
        <v>25.790000000000003</v>
      </c>
      <c r="I175" s="19">
        <f t="shared" si="80"/>
        <v>114.56</v>
      </c>
      <c r="J175" s="19">
        <f t="shared" si="80"/>
        <v>648.41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755</v>
      </c>
      <c r="G176" s="32">
        <f t="shared" ref="G176" si="82">G165+G175</f>
        <v>43.36999999999999</v>
      </c>
      <c r="H176" s="32">
        <f t="shared" ref="H176" si="83">H165+H175</f>
        <v>43.320000000000007</v>
      </c>
      <c r="I176" s="32">
        <f t="shared" ref="I176" si="84">I165+I175</f>
        <v>195.39</v>
      </c>
      <c r="J176" s="32">
        <f t="shared" ref="J176:L176" si="85">J165+J175</f>
        <v>1185.48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152</v>
      </c>
      <c r="F177" s="40" t="s">
        <v>74</v>
      </c>
      <c r="G177" s="40">
        <v>11.29</v>
      </c>
      <c r="H177" s="40">
        <v>13.7</v>
      </c>
      <c r="I177" s="40">
        <v>16.79</v>
      </c>
      <c r="J177" s="40">
        <v>198</v>
      </c>
      <c r="K177" s="41" t="s">
        <v>153</v>
      </c>
      <c r="L177" s="40"/>
    </row>
    <row r="178" spans="1:12" ht="14.4" x14ac:dyDescent="0.3">
      <c r="A178" s="23"/>
      <c r="B178" s="15"/>
      <c r="C178" s="11"/>
      <c r="D178" s="6" t="s">
        <v>29</v>
      </c>
      <c r="E178" s="42" t="s">
        <v>60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 t="s">
        <v>64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154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 t="s">
        <v>64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48</v>
      </c>
      <c r="E182" s="42" t="s">
        <v>49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67.06</v>
      </c>
      <c r="J184" s="19">
        <f t="shared" si="86"/>
        <v>482.36000000000007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155</v>
      </c>
      <c r="F186" s="43" t="s">
        <v>163</v>
      </c>
      <c r="G186" s="43">
        <v>3.7</v>
      </c>
      <c r="H186" s="43">
        <v>7.18</v>
      </c>
      <c r="I186" s="43">
        <v>18.13</v>
      </c>
      <c r="J186" s="43">
        <v>159.72</v>
      </c>
      <c r="K186" s="44" t="s">
        <v>156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152</v>
      </c>
      <c r="F187" s="43" t="s">
        <v>74</v>
      </c>
      <c r="G187" s="43">
        <v>11.29</v>
      </c>
      <c r="H187" s="43">
        <v>13.7</v>
      </c>
      <c r="I187" s="43">
        <v>16.79</v>
      </c>
      <c r="J187" s="43">
        <v>198</v>
      </c>
      <c r="K187" s="44" t="s">
        <v>153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157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 t="s">
        <v>64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116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129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6" t="s">
        <v>48</v>
      </c>
      <c r="E192" s="42" t="s">
        <v>49</v>
      </c>
      <c r="F192" s="43">
        <v>50</v>
      </c>
      <c r="G192" s="43">
        <v>4</v>
      </c>
      <c r="H192" s="43">
        <v>1.74</v>
      </c>
      <c r="I192" s="43">
        <v>23.5</v>
      </c>
      <c r="J192" s="43">
        <v>131.26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8">SUM(G185:G193)</f>
        <v>23.889999999999997</v>
      </c>
      <c r="H194" s="19">
        <f t="shared" si="88"/>
        <v>26.659999999999997</v>
      </c>
      <c r="I194" s="19">
        <f t="shared" si="88"/>
        <v>113.66</v>
      </c>
      <c r="J194" s="19">
        <f t="shared" si="88"/>
        <v>780.83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825</v>
      </c>
      <c r="G195" s="32">
        <f t="shared" ref="G195" si="90">G184+G194</f>
        <v>42.009999999999991</v>
      </c>
      <c r="H195" s="32">
        <f t="shared" ref="H195" si="91">H184+H194</f>
        <v>45.209999999999994</v>
      </c>
      <c r="I195" s="32">
        <f t="shared" ref="I195" si="92">I184+I194</f>
        <v>180.72</v>
      </c>
      <c r="J195" s="32">
        <f t="shared" ref="J195:L195" si="93">J184+J194</f>
        <v>1263.19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39.438000000000002</v>
      </c>
      <c r="H196" s="34">
        <f t="shared" si="94"/>
        <v>43.2</v>
      </c>
      <c r="I196" s="34">
        <f t="shared" si="94"/>
        <v>182.93899999999996</v>
      </c>
      <c r="J196" s="34">
        <f t="shared" si="94"/>
        <v>1211.231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dcterms:created xsi:type="dcterms:W3CDTF">2022-05-16T14:23:56Z</dcterms:created>
  <dcterms:modified xsi:type="dcterms:W3CDTF">2024-03-13T10:03:58Z</dcterms:modified>
</cp:coreProperties>
</file>